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<sst xmlns="http://schemas.openxmlformats.org/spreadsheetml/2006/main" count="45" uniqueCount="14">
  <si>
    <t>Fonte: INE | Análise: IVV, IP</t>
  </si>
  <si>
    <t>Granel</t>
  </si>
  <si>
    <t>Engarrafado</t>
  </si>
  <si>
    <t>Total Geral</t>
  </si>
  <si>
    <t>Total Vinhos</t>
  </si>
  <si>
    <t>V. Espumantes e Espumosos</t>
  </si>
  <si>
    <t>Produto / Acondicionamento</t>
  </si>
  <si>
    <t>Em Valor (1.000 €)</t>
  </si>
  <si>
    <t>Em volume (HL)</t>
  </si>
  <si>
    <t>Outros Produtos Vínicos</t>
  </si>
  <si>
    <t>Vinho e Vinho com IGP</t>
  </si>
  <si>
    <t>Vinho com DOP</t>
  </si>
  <si>
    <t>Vinho Licoroso com DOP</t>
  </si>
  <si>
    <t>Evolução das Importações do Brasil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</si>
</sst>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4" fontId="40" fillId="33" borderId="16" xfId="0" applyNumberFormat="1" applyFont="1" applyFill="1" applyBorder="1" applyAlignment="1">
      <alignment/>
    </xf>
    <xf numFmtId="4" fontId="40" fillId="33" borderId="15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RowColHeaders="0" tabSelected="1" zoomScale="91" zoomScaleNormal="91" zoomScalePageLayoutView="0" workbookViewId="0" topLeftCell="A1">
      <selection activeCell="M45" sqref="M45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">
      <c r="A1" s="32" t="s">
        <v>13</v>
      </c>
    </row>
    <row r="2" ht="15">
      <c r="A2" s="25"/>
    </row>
    <row r="3" ht="15">
      <c r="A3" s="24" t="s">
        <v>8</v>
      </c>
    </row>
    <row r="4" ht="5.25" customHeight="1" thickBot="1"/>
    <row r="5" spans="1:11" ht="31.5" customHeight="1" thickBot="1" thickTop="1">
      <c r="A5" s="17" t="s">
        <v>6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6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10</v>
      </c>
      <c r="B7" s="10"/>
      <c r="C7" s="10"/>
      <c r="D7" s="10"/>
      <c r="E7" s="10">
        <v>0.14</v>
      </c>
      <c r="F7" s="10">
        <v>160.93</v>
      </c>
      <c r="G7" s="10">
        <v>100.47</v>
      </c>
      <c r="H7" s="10">
        <v>177.42</v>
      </c>
      <c r="I7" s="10">
        <v>99.03</v>
      </c>
      <c r="J7" s="10">
        <v>568.86</v>
      </c>
      <c r="K7" s="9">
        <v>1461.75</v>
      </c>
    </row>
    <row r="8" spans="1:11" ht="18" customHeight="1" thickTop="1">
      <c r="A8" s="14" t="s">
        <v>2</v>
      </c>
      <c r="B8" s="7"/>
      <c r="C8" s="7"/>
      <c r="D8" s="7"/>
      <c r="E8" s="7">
        <v>0.14</v>
      </c>
      <c r="F8" s="7">
        <v>160.93</v>
      </c>
      <c r="G8" s="7">
        <v>100.47</v>
      </c>
      <c r="H8" s="7">
        <v>177.42</v>
      </c>
      <c r="I8" s="7">
        <v>99.03</v>
      </c>
      <c r="J8" s="7">
        <v>568.86</v>
      </c>
      <c r="K8" s="6">
        <v>51.75</v>
      </c>
    </row>
    <row r="9" spans="1:11" ht="18" customHeight="1" thickBot="1">
      <c r="A9" s="14" t="s">
        <v>1</v>
      </c>
      <c r="B9" s="7"/>
      <c r="C9" s="7"/>
      <c r="D9" s="7"/>
      <c r="E9" s="7"/>
      <c r="F9" s="7"/>
      <c r="G9" s="7"/>
      <c r="H9" s="7"/>
      <c r="I9" s="7"/>
      <c r="J9" s="7"/>
      <c r="K9" s="6">
        <v>1410</v>
      </c>
    </row>
    <row r="10" spans="1:11" ht="21" customHeight="1" thickBot="1" thickTop="1">
      <c r="A10" s="11" t="s">
        <v>11</v>
      </c>
      <c r="B10" s="10"/>
      <c r="C10" s="10">
        <v>22.5</v>
      </c>
      <c r="D10" s="10"/>
      <c r="E10" s="10"/>
      <c r="F10" s="10"/>
      <c r="G10" s="10">
        <v>0.5800000000000001</v>
      </c>
      <c r="H10" s="10">
        <v>1.1700000000000002</v>
      </c>
      <c r="I10" s="10">
        <v>396</v>
      </c>
      <c r="J10" s="10">
        <v>522.86</v>
      </c>
      <c r="K10" s="9">
        <v>27.9</v>
      </c>
    </row>
    <row r="11" spans="1:11" ht="18" customHeight="1" thickTop="1">
      <c r="A11" s="14" t="s">
        <v>2</v>
      </c>
      <c r="B11" s="7"/>
      <c r="C11" s="7">
        <v>22.5</v>
      </c>
      <c r="D11" s="7"/>
      <c r="E11" s="7"/>
      <c r="F11" s="7"/>
      <c r="G11" s="7">
        <v>0.5800000000000001</v>
      </c>
      <c r="H11" s="7">
        <v>1.1700000000000002</v>
      </c>
      <c r="I11" s="7">
        <v>396</v>
      </c>
      <c r="J11" s="7">
        <v>28.5</v>
      </c>
      <c r="K11" s="6">
        <v>27.9</v>
      </c>
    </row>
    <row r="12" spans="1:11" ht="18" customHeight="1" thickBot="1">
      <c r="A12" s="14" t="s">
        <v>1</v>
      </c>
      <c r="B12" s="7"/>
      <c r="C12" s="7"/>
      <c r="D12" s="7"/>
      <c r="E12" s="7"/>
      <c r="F12" s="7"/>
      <c r="G12" s="7"/>
      <c r="H12" s="7"/>
      <c r="I12" s="7"/>
      <c r="J12" s="7">
        <v>494.36</v>
      </c>
      <c r="K12" s="6"/>
    </row>
    <row r="13" spans="1:11" ht="21" customHeight="1" thickBot="1" thickTop="1">
      <c r="A13" s="11" t="s">
        <v>12</v>
      </c>
      <c r="B13" s="10"/>
      <c r="C13" s="10"/>
      <c r="D13" s="10">
        <v>556.08</v>
      </c>
      <c r="E13" s="10"/>
      <c r="F13" s="10">
        <v>1.2</v>
      </c>
      <c r="G13" s="10"/>
      <c r="H13" s="10">
        <v>0.08</v>
      </c>
      <c r="I13" s="10">
        <v>36</v>
      </c>
      <c r="J13" s="10"/>
      <c r="K13" s="9">
        <v>101.12</v>
      </c>
    </row>
    <row r="14" spans="1:11" ht="18" customHeight="1" thickTop="1">
      <c r="A14" s="14" t="s">
        <v>2</v>
      </c>
      <c r="B14" s="7"/>
      <c r="C14" s="7"/>
      <c r="D14" s="7">
        <v>556.08</v>
      </c>
      <c r="E14" s="7"/>
      <c r="F14" s="7">
        <v>1.2</v>
      </c>
      <c r="G14" s="7"/>
      <c r="H14" s="7">
        <v>0.08</v>
      </c>
      <c r="I14" s="7"/>
      <c r="J14" s="7"/>
      <c r="K14" s="6">
        <v>101.12</v>
      </c>
    </row>
    <row r="15" spans="1:11" ht="18" customHeight="1" thickBot="1">
      <c r="A15" s="14" t="s">
        <v>1</v>
      </c>
      <c r="B15" s="7"/>
      <c r="C15" s="7"/>
      <c r="D15" s="7"/>
      <c r="E15" s="7"/>
      <c r="F15" s="7"/>
      <c r="G15" s="7"/>
      <c r="H15" s="7"/>
      <c r="I15" s="7">
        <v>36</v>
      </c>
      <c r="J15" s="7"/>
      <c r="K15" s="6"/>
    </row>
    <row r="16" spans="1:11" ht="21" customHeight="1" thickBot="1" thickTop="1">
      <c r="A16" s="11" t="s">
        <v>5</v>
      </c>
      <c r="B16" s="10"/>
      <c r="C16" s="10"/>
      <c r="D16" s="10">
        <v>0.58</v>
      </c>
      <c r="E16" s="10"/>
      <c r="F16" s="10">
        <v>0.05</v>
      </c>
      <c r="G16" s="10"/>
      <c r="H16" s="10">
        <v>0.02</v>
      </c>
      <c r="I16" s="10"/>
      <c r="J16" s="10">
        <v>0.79</v>
      </c>
      <c r="K16" s="9">
        <v>25.84</v>
      </c>
    </row>
    <row r="17" spans="1:11" ht="18" customHeight="1" thickBot="1" thickTop="1">
      <c r="A17" s="14" t="s">
        <v>2</v>
      </c>
      <c r="B17" s="7"/>
      <c r="C17" s="7"/>
      <c r="D17" s="7">
        <v>0.58</v>
      </c>
      <c r="E17" s="7"/>
      <c r="F17" s="7">
        <v>0.05</v>
      </c>
      <c r="G17" s="7"/>
      <c r="H17" s="7">
        <v>0.02</v>
      </c>
      <c r="I17" s="7"/>
      <c r="J17" s="7">
        <v>0.79</v>
      </c>
      <c r="K17" s="6">
        <v>25.84</v>
      </c>
    </row>
    <row r="18" spans="1:11" ht="4.5" customHeight="1" thickBot="1" thickTop="1">
      <c r="A18" s="13"/>
      <c r="B18" s="12"/>
      <c r="C18" s="12"/>
      <c r="D18" s="12"/>
      <c r="E18" s="12"/>
      <c r="F18" s="12"/>
      <c r="G18" s="12"/>
      <c r="H18" s="12"/>
      <c r="I18" s="12">
        <v>59.25</v>
      </c>
      <c r="J18" s="12">
        <v>344.53999999999996</v>
      </c>
      <c r="K18" s="12"/>
    </row>
    <row r="19" spans="1:11" ht="21" customHeight="1" thickBot="1" thickTop="1">
      <c r="A19" s="11" t="s">
        <v>4</v>
      </c>
      <c r="B19" s="10">
        <f>B7+B10+B13+B16</f>
        <v>0</v>
      </c>
      <c r="C19" s="10">
        <f aca="true" t="shared" si="0" ref="C19:K19">C7+C10+C13+C16</f>
        <v>22.5</v>
      </c>
      <c r="D19" s="10">
        <f t="shared" si="0"/>
        <v>556.6600000000001</v>
      </c>
      <c r="E19" s="10">
        <f t="shared" si="0"/>
        <v>0.14</v>
      </c>
      <c r="F19" s="10">
        <f t="shared" si="0"/>
        <v>162.18</v>
      </c>
      <c r="G19" s="10">
        <f t="shared" si="0"/>
        <v>101.05</v>
      </c>
      <c r="H19" s="10">
        <f t="shared" si="0"/>
        <v>178.69</v>
      </c>
      <c r="I19" s="10">
        <f t="shared" si="0"/>
        <v>531.03</v>
      </c>
      <c r="J19" s="10">
        <f t="shared" si="0"/>
        <v>1092.51</v>
      </c>
      <c r="K19" s="9">
        <f t="shared" si="0"/>
        <v>1616.61</v>
      </c>
    </row>
    <row r="20" spans="1:11" ht="18" customHeight="1" thickTop="1">
      <c r="A20" s="14" t="s">
        <v>2</v>
      </c>
      <c r="B20" s="7">
        <f>B8+B11+B14+B17</f>
        <v>0</v>
      </c>
      <c r="C20" s="7">
        <f aca="true" t="shared" si="1" ref="C20:K20">C8+C11+C14+C17</f>
        <v>22.5</v>
      </c>
      <c r="D20" s="7">
        <f t="shared" si="1"/>
        <v>556.6600000000001</v>
      </c>
      <c r="E20" s="7">
        <f t="shared" si="1"/>
        <v>0.14</v>
      </c>
      <c r="F20" s="7">
        <f t="shared" si="1"/>
        <v>162.18</v>
      </c>
      <c r="G20" s="7">
        <f t="shared" si="1"/>
        <v>101.05</v>
      </c>
      <c r="H20" s="7">
        <f t="shared" si="1"/>
        <v>178.69</v>
      </c>
      <c r="I20" s="7">
        <f t="shared" si="1"/>
        <v>495.03</v>
      </c>
      <c r="J20" s="7">
        <f t="shared" si="1"/>
        <v>598.15</v>
      </c>
      <c r="K20" s="6">
        <f t="shared" si="1"/>
        <v>206.61</v>
      </c>
    </row>
    <row r="21" spans="1:11" ht="18" customHeight="1" thickBot="1">
      <c r="A21" s="14" t="s">
        <v>1</v>
      </c>
      <c r="B21" s="7">
        <f>B9+B12+B15</f>
        <v>0</v>
      </c>
      <c r="C21" s="7">
        <f aca="true" t="shared" si="2" ref="C21:K21">C9+C12+C15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36</v>
      </c>
      <c r="J21" s="7">
        <f t="shared" si="2"/>
        <v>494.36</v>
      </c>
      <c r="K21" s="3">
        <f t="shared" si="2"/>
        <v>1410</v>
      </c>
    </row>
    <row r="22" spans="1:11" ht="21" customHeight="1" thickBot="1" thickTop="1">
      <c r="A22" s="11" t="s">
        <v>9</v>
      </c>
      <c r="B22" s="10"/>
      <c r="C22" s="28"/>
      <c r="D22" s="28"/>
      <c r="E22" s="28">
        <v>0.03</v>
      </c>
      <c r="F22" s="28">
        <v>0.24</v>
      </c>
      <c r="G22" s="28">
        <v>0.38</v>
      </c>
      <c r="H22" s="28"/>
      <c r="I22" s="28"/>
      <c r="J22" s="28"/>
      <c r="K22" s="29"/>
    </row>
    <row r="23" spans="1:11" ht="21" customHeight="1" thickBot="1" thickTop="1">
      <c r="A23" s="23" t="s">
        <v>2</v>
      </c>
      <c r="B23" s="22"/>
      <c r="C23" s="30"/>
      <c r="D23" s="30"/>
      <c r="E23" s="30">
        <v>0.03</v>
      </c>
      <c r="F23" s="30">
        <v>0.24</v>
      </c>
      <c r="G23" s="30">
        <v>0.38</v>
      </c>
      <c r="H23" s="30"/>
      <c r="I23" s="30"/>
      <c r="J23" s="30"/>
      <c r="K23" s="31"/>
    </row>
    <row r="24" spans="1:11" ht="4.5" customHeight="1" thickBot="1" thickTop="1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2.5" customHeight="1" thickBot="1" thickTop="1">
      <c r="A25" s="11" t="s">
        <v>3</v>
      </c>
      <c r="B25" s="10"/>
      <c r="C25" s="10">
        <v>22.5</v>
      </c>
      <c r="D25" s="10">
        <v>556.6600000000001</v>
      </c>
      <c r="E25" s="10">
        <v>0.17</v>
      </c>
      <c r="F25" s="10">
        <v>162.42000000000002</v>
      </c>
      <c r="G25" s="10">
        <v>101.42999999999999</v>
      </c>
      <c r="H25" s="10">
        <v>178.69</v>
      </c>
      <c r="I25" s="10">
        <v>531.03</v>
      </c>
      <c r="J25" s="10">
        <v>1092.51</v>
      </c>
      <c r="K25" s="9">
        <v>1616.61</v>
      </c>
    </row>
    <row r="26" spans="1:11" ht="19.5" customHeight="1" thickTop="1">
      <c r="A26" s="8" t="s">
        <v>2</v>
      </c>
      <c r="B26" s="7">
        <f>B20+B23</f>
        <v>0</v>
      </c>
      <c r="C26" s="7">
        <f aca="true" t="shared" si="3" ref="C26:K26">C20+C23</f>
        <v>22.5</v>
      </c>
      <c r="D26" s="7">
        <f t="shared" si="3"/>
        <v>556.6600000000001</v>
      </c>
      <c r="E26" s="7">
        <f t="shared" si="3"/>
        <v>0.17</v>
      </c>
      <c r="F26" s="7">
        <f t="shared" si="3"/>
        <v>162.42000000000002</v>
      </c>
      <c r="G26" s="7">
        <f t="shared" si="3"/>
        <v>101.42999999999999</v>
      </c>
      <c r="H26" s="7">
        <f t="shared" si="3"/>
        <v>178.69</v>
      </c>
      <c r="I26" s="7">
        <f t="shared" si="3"/>
        <v>495.03</v>
      </c>
      <c r="J26" s="7">
        <f t="shared" si="3"/>
        <v>598.15</v>
      </c>
      <c r="K26" s="6">
        <f t="shared" si="3"/>
        <v>206.61</v>
      </c>
    </row>
    <row r="27" spans="1:11" ht="19.5" customHeight="1" thickBot="1">
      <c r="A27" s="5" t="s">
        <v>1</v>
      </c>
      <c r="B27" s="7">
        <f>B21</f>
        <v>0</v>
      </c>
      <c r="C27" s="7">
        <f aca="true" t="shared" si="4" ref="C27:K27">C21</f>
        <v>0</v>
      </c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36</v>
      </c>
      <c r="J27" s="7">
        <f t="shared" si="4"/>
        <v>494.36</v>
      </c>
      <c r="K27" s="3">
        <f t="shared" si="4"/>
        <v>1410</v>
      </c>
    </row>
    <row r="28" spans="1:10" ht="22.5" customHeight="1" thickTop="1">
      <c r="A28" s="2" t="s">
        <v>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23.25" customHeight="1">
      <c r="A29" s="2"/>
      <c r="B29" s="19"/>
      <c r="C29" s="19"/>
      <c r="D29" s="19"/>
      <c r="E29" s="19"/>
      <c r="F29" s="19"/>
      <c r="G29" s="19"/>
      <c r="H29" s="19"/>
      <c r="I29" s="19"/>
      <c r="J29" s="19"/>
    </row>
    <row r="30" ht="15">
      <c r="A30" s="18" t="s">
        <v>7</v>
      </c>
    </row>
    <row r="31" spans="2:10" ht="5.25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1:11" ht="31.5" customHeight="1" thickBot="1" thickTop="1">
      <c r="A32" s="17" t="s">
        <v>6</v>
      </c>
      <c r="B32" s="16">
        <v>2000</v>
      </c>
      <c r="C32" s="16">
        <v>2001</v>
      </c>
      <c r="D32" s="16">
        <v>2002</v>
      </c>
      <c r="E32" s="16">
        <v>2003</v>
      </c>
      <c r="F32" s="16">
        <v>2004</v>
      </c>
      <c r="G32" s="16">
        <v>2005</v>
      </c>
      <c r="H32" s="16">
        <v>2006</v>
      </c>
      <c r="I32" s="16">
        <v>2007</v>
      </c>
      <c r="J32" s="16">
        <v>2008</v>
      </c>
      <c r="K32" s="26">
        <v>2009</v>
      </c>
    </row>
    <row r="33" spans="1:11" ht="4.5" customHeight="1" thickBo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21" customHeight="1" thickBot="1" thickTop="1">
      <c r="A34" s="11" t="s">
        <v>10</v>
      </c>
      <c r="B34" s="10"/>
      <c r="C34" s="10"/>
      <c r="D34" s="10"/>
      <c r="E34" s="10">
        <v>0.538</v>
      </c>
      <c r="F34" s="10">
        <v>20.296</v>
      </c>
      <c r="G34" s="10">
        <v>27.907</v>
      </c>
      <c r="H34" s="10">
        <v>11.962</v>
      </c>
      <c r="I34" s="10">
        <v>11.698</v>
      </c>
      <c r="J34" s="10">
        <v>41.583</v>
      </c>
      <c r="K34" s="9">
        <v>162.169</v>
      </c>
    </row>
    <row r="35" spans="1:11" ht="18" customHeight="1" thickTop="1">
      <c r="A35" s="14" t="s">
        <v>2</v>
      </c>
      <c r="B35" s="7"/>
      <c r="C35" s="7"/>
      <c r="D35" s="7"/>
      <c r="E35" s="7">
        <v>0.538</v>
      </c>
      <c r="F35" s="7">
        <v>20.296</v>
      </c>
      <c r="G35" s="7">
        <v>27.907</v>
      </c>
      <c r="H35" s="7">
        <v>11.962</v>
      </c>
      <c r="I35" s="7">
        <v>11.698</v>
      </c>
      <c r="J35" s="7">
        <v>41.583</v>
      </c>
      <c r="K35" s="6">
        <v>24.34</v>
      </c>
    </row>
    <row r="36" spans="1:11" ht="18" customHeight="1" thickBot="1">
      <c r="A36" s="14" t="s">
        <v>1</v>
      </c>
      <c r="B36" s="7"/>
      <c r="C36" s="7"/>
      <c r="D36" s="7"/>
      <c r="E36" s="7"/>
      <c r="F36" s="7"/>
      <c r="G36" s="7"/>
      <c r="H36" s="7"/>
      <c r="I36" s="7"/>
      <c r="J36" s="7"/>
      <c r="K36" s="6">
        <v>137.829</v>
      </c>
    </row>
    <row r="37" spans="1:11" ht="21" customHeight="1" thickBot="1" thickTop="1">
      <c r="A37" s="11" t="s">
        <v>11</v>
      </c>
      <c r="B37" s="10"/>
      <c r="C37" s="10">
        <v>5.751720000000001</v>
      </c>
      <c r="D37" s="10"/>
      <c r="E37" s="10"/>
      <c r="F37" s="10"/>
      <c r="G37" s="10">
        <v>0.752</v>
      </c>
      <c r="H37" s="10">
        <v>5.606999999999999</v>
      </c>
      <c r="I37" s="10">
        <v>62.402</v>
      </c>
      <c r="J37" s="10">
        <v>42.579</v>
      </c>
      <c r="K37" s="9">
        <v>8.406</v>
      </c>
    </row>
    <row r="38" spans="1:11" ht="18" customHeight="1" thickTop="1">
      <c r="A38" s="14" t="s">
        <v>2</v>
      </c>
      <c r="B38" s="7"/>
      <c r="C38" s="7">
        <v>5.751720000000001</v>
      </c>
      <c r="D38" s="7"/>
      <c r="E38" s="7"/>
      <c r="F38" s="7"/>
      <c r="G38" s="7">
        <v>0.752</v>
      </c>
      <c r="H38" s="7">
        <v>5.606999999999999</v>
      </c>
      <c r="I38" s="7">
        <v>62.402</v>
      </c>
      <c r="J38" s="7">
        <v>8.426</v>
      </c>
      <c r="K38" s="6">
        <v>8.406</v>
      </c>
    </row>
    <row r="39" spans="1:11" ht="18" customHeight="1" thickBot="1">
      <c r="A39" s="14" t="s">
        <v>1</v>
      </c>
      <c r="B39" s="7"/>
      <c r="C39" s="7"/>
      <c r="D39" s="7"/>
      <c r="E39" s="7"/>
      <c r="F39" s="7"/>
      <c r="G39" s="7"/>
      <c r="H39" s="7"/>
      <c r="I39" s="7"/>
      <c r="J39" s="7">
        <v>34.153</v>
      </c>
      <c r="K39" s="6"/>
    </row>
    <row r="40" spans="1:11" ht="21" customHeight="1" thickBot="1" thickTop="1">
      <c r="A40" s="11" t="s">
        <v>12</v>
      </c>
      <c r="B40" s="10"/>
      <c r="C40" s="10"/>
      <c r="D40" s="10">
        <v>36.325</v>
      </c>
      <c r="E40" s="10"/>
      <c r="F40" s="10">
        <v>0.147</v>
      </c>
      <c r="G40" s="10"/>
      <c r="H40" s="10">
        <v>0.209</v>
      </c>
      <c r="I40" s="10">
        <v>7.74</v>
      </c>
      <c r="J40" s="10"/>
      <c r="K40" s="9">
        <v>3.371</v>
      </c>
    </row>
    <row r="41" spans="1:11" ht="18" customHeight="1" thickTop="1">
      <c r="A41" s="14" t="s">
        <v>2</v>
      </c>
      <c r="B41" s="7"/>
      <c r="C41" s="7"/>
      <c r="D41" s="7">
        <v>36.325</v>
      </c>
      <c r="E41" s="7"/>
      <c r="F41" s="7">
        <v>0.147</v>
      </c>
      <c r="G41" s="7"/>
      <c r="H41" s="7">
        <v>0.209</v>
      </c>
      <c r="I41" s="7"/>
      <c r="J41" s="7"/>
      <c r="K41" s="6">
        <v>3.371</v>
      </c>
    </row>
    <row r="42" spans="1:11" ht="18" customHeight="1" thickBot="1">
      <c r="A42" s="14" t="s">
        <v>1</v>
      </c>
      <c r="B42" s="7"/>
      <c r="C42" s="7"/>
      <c r="D42" s="7"/>
      <c r="E42" s="7"/>
      <c r="F42" s="7"/>
      <c r="G42" s="7"/>
      <c r="H42" s="7"/>
      <c r="I42" s="7">
        <v>7.74</v>
      </c>
      <c r="J42" s="7"/>
      <c r="K42" s="6"/>
    </row>
    <row r="43" spans="1:11" ht="21" customHeight="1" thickBot="1" thickTop="1">
      <c r="A43" s="11" t="s">
        <v>5</v>
      </c>
      <c r="B43" s="10"/>
      <c r="C43" s="10"/>
      <c r="D43" s="10">
        <v>0.027</v>
      </c>
      <c r="E43" s="10"/>
      <c r="F43" s="10">
        <v>0.101</v>
      </c>
      <c r="G43" s="10"/>
      <c r="H43" s="10">
        <v>0.128</v>
      </c>
      <c r="I43" s="10"/>
      <c r="J43" s="10">
        <v>5.571</v>
      </c>
      <c r="K43" s="9">
        <v>9.164</v>
      </c>
    </row>
    <row r="44" spans="1:11" ht="18" customHeight="1" thickBot="1" thickTop="1">
      <c r="A44" s="14" t="s">
        <v>2</v>
      </c>
      <c r="B44" s="7"/>
      <c r="C44" s="7"/>
      <c r="D44" s="7">
        <v>0.027</v>
      </c>
      <c r="E44" s="7"/>
      <c r="F44" s="7">
        <v>0.101</v>
      </c>
      <c r="G44" s="7"/>
      <c r="H44" s="7">
        <v>0.128</v>
      </c>
      <c r="I44" s="7"/>
      <c r="J44" s="7">
        <v>5.571</v>
      </c>
      <c r="K44" s="6">
        <v>9.164</v>
      </c>
    </row>
    <row r="45" spans="1:11" ht="4.5" customHeight="1" thickBot="1" thickTop="1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8" customHeight="1" thickBot="1" thickTop="1">
      <c r="A46" s="11" t="s">
        <v>4</v>
      </c>
      <c r="B46" s="10">
        <f>B34+B37+B40+B43</f>
        <v>0</v>
      </c>
      <c r="C46" s="10">
        <f aca="true" t="shared" si="5" ref="C46:K46">C34+C37+C40+C43</f>
        <v>5.751720000000001</v>
      </c>
      <c r="D46" s="10">
        <f t="shared" si="5"/>
        <v>36.352000000000004</v>
      </c>
      <c r="E46" s="10">
        <f t="shared" si="5"/>
        <v>0.538</v>
      </c>
      <c r="F46" s="10">
        <f t="shared" si="5"/>
        <v>20.543999999999997</v>
      </c>
      <c r="G46" s="10">
        <f t="shared" si="5"/>
        <v>28.659</v>
      </c>
      <c r="H46" s="10">
        <f t="shared" si="5"/>
        <v>17.906</v>
      </c>
      <c r="I46" s="10">
        <f t="shared" si="5"/>
        <v>81.83999999999999</v>
      </c>
      <c r="J46" s="10">
        <f t="shared" si="5"/>
        <v>89.733</v>
      </c>
      <c r="K46" s="9">
        <f t="shared" si="5"/>
        <v>183.11</v>
      </c>
    </row>
    <row r="47" spans="1:11" ht="18" customHeight="1" thickTop="1">
      <c r="A47" s="14" t="s">
        <v>2</v>
      </c>
      <c r="B47" s="7">
        <f>B35+B38+B41+B44</f>
        <v>0</v>
      </c>
      <c r="C47" s="7">
        <f aca="true" t="shared" si="6" ref="C47:K47">C35+C38+C41+C44</f>
        <v>5.751720000000001</v>
      </c>
      <c r="D47" s="7">
        <f t="shared" si="6"/>
        <v>36.352000000000004</v>
      </c>
      <c r="E47" s="7">
        <f t="shared" si="6"/>
        <v>0.538</v>
      </c>
      <c r="F47" s="7">
        <f t="shared" si="6"/>
        <v>20.543999999999997</v>
      </c>
      <c r="G47" s="7">
        <f t="shared" si="6"/>
        <v>28.659</v>
      </c>
      <c r="H47" s="7">
        <f t="shared" si="6"/>
        <v>17.906</v>
      </c>
      <c r="I47" s="7">
        <f t="shared" si="6"/>
        <v>74.1</v>
      </c>
      <c r="J47" s="7">
        <f t="shared" si="6"/>
        <v>55.58</v>
      </c>
      <c r="K47" s="6">
        <f t="shared" si="6"/>
        <v>45.281000000000006</v>
      </c>
    </row>
    <row r="48" spans="1:11" ht="18" customHeight="1" thickBot="1">
      <c r="A48" s="14" t="s">
        <v>1</v>
      </c>
      <c r="B48" s="7">
        <f>B36+B39+B42</f>
        <v>0</v>
      </c>
      <c r="C48" s="7">
        <f aca="true" t="shared" si="7" ref="C48:K48">C36+C39+C42</f>
        <v>0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7.74</v>
      </c>
      <c r="J48" s="7">
        <f t="shared" si="7"/>
        <v>34.153</v>
      </c>
      <c r="K48" s="3">
        <f t="shared" si="7"/>
        <v>137.829</v>
      </c>
    </row>
    <row r="49" spans="1:11" ht="18" customHeight="1" thickBot="1" thickTop="1">
      <c r="A49" s="11" t="s">
        <v>9</v>
      </c>
      <c r="B49" s="10"/>
      <c r="C49" s="10"/>
      <c r="D49" s="10"/>
      <c r="E49" s="10">
        <v>0.003</v>
      </c>
      <c r="F49" s="10">
        <v>0.456</v>
      </c>
      <c r="G49" s="10">
        <v>0.63</v>
      </c>
      <c r="H49" s="10"/>
      <c r="I49" s="10"/>
      <c r="J49" s="10"/>
      <c r="K49" s="9"/>
    </row>
    <row r="50" spans="1:11" ht="18" customHeight="1" thickBot="1" thickTop="1">
      <c r="A50" s="23" t="s">
        <v>2</v>
      </c>
      <c r="B50" s="22"/>
      <c r="C50" s="22"/>
      <c r="D50" s="22"/>
      <c r="E50" s="22">
        <v>0.003</v>
      </c>
      <c r="F50" s="22">
        <v>0.456</v>
      </c>
      <c r="G50" s="22">
        <v>0.63</v>
      </c>
      <c r="H50" s="22"/>
      <c r="I50" s="22"/>
      <c r="J50" s="22"/>
      <c r="K50" s="21"/>
    </row>
    <row r="51" spans="1:11" ht="4.5" customHeight="1" thickBot="1" thickTop="1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22.5" customHeight="1" thickBot="1" thickTop="1">
      <c r="A52" s="11" t="s">
        <v>3</v>
      </c>
      <c r="B52" s="10"/>
      <c r="C52" s="10">
        <v>5.751720000000001</v>
      </c>
      <c r="D52" s="10">
        <v>36.352000000000004</v>
      </c>
      <c r="E52" s="10">
        <v>0.541</v>
      </c>
      <c r="F52" s="10">
        <v>20.999999999999996</v>
      </c>
      <c r="G52" s="10">
        <v>29.288999999999998</v>
      </c>
      <c r="H52" s="10">
        <v>17.906</v>
      </c>
      <c r="I52" s="10">
        <v>81.83999999999999</v>
      </c>
      <c r="J52" s="10">
        <v>89.733</v>
      </c>
      <c r="K52" s="9">
        <v>183.11</v>
      </c>
    </row>
    <row r="53" spans="1:11" ht="18" customHeight="1" thickTop="1">
      <c r="A53" s="8" t="s">
        <v>2</v>
      </c>
      <c r="B53" s="7">
        <f>B47+B50</f>
        <v>0</v>
      </c>
      <c r="C53" s="7">
        <f aca="true" t="shared" si="8" ref="C53:K53">C47+C50</f>
        <v>5.751720000000001</v>
      </c>
      <c r="D53" s="7">
        <f t="shared" si="8"/>
        <v>36.352000000000004</v>
      </c>
      <c r="E53" s="7">
        <f t="shared" si="8"/>
        <v>0.541</v>
      </c>
      <c r="F53" s="7">
        <f t="shared" si="8"/>
        <v>20.999999999999996</v>
      </c>
      <c r="G53" s="7">
        <f t="shared" si="8"/>
        <v>29.288999999999998</v>
      </c>
      <c r="H53" s="7">
        <f t="shared" si="8"/>
        <v>17.906</v>
      </c>
      <c r="I53" s="7">
        <f t="shared" si="8"/>
        <v>74.1</v>
      </c>
      <c r="J53" s="7">
        <f t="shared" si="8"/>
        <v>55.58</v>
      </c>
      <c r="K53" s="27">
        <f t="shared" si="8"/>
        <v>45.281000000000006</v>
      </c>
    </row>
    <row r="54" spans="1:11" ht="18" customHeight="1" thickBot="1">
      <c r="A54" s="5" t="s">
        <v>1</v>
      </c>
      <c r="B54" s="4">
        <f>B48</f>
        <v>0</v>
      </c>
      <c r="C54" s="4">
        <f aca="true" t="shared" si="9" ref="C54:K54">C48</f>
        <v>0</v>
      </c>
      <c r="D54" s="4">
        <f t="shared" si="9"/>
        <v>0</v>
      </c>
      <c r="E54" s="4">
        <f t="shared" si="9"/>
        <v>0</v>
      </c>
      <c r="F54" s="4">
        <f t="shared" si="9"/>
        <v>0</v>
      </c>
      <c r="G54" s="4">
        <f t="shared" si="9"/>
        <v>0</v>
      </c>
      <c r="H54" s="4">
        <f t="shared" si="9"/>
        <v>0</v>
      </c>
      <c r="I54" s="4">
        <f t="shared" si="9"/>
        <v>7.74</v>
      </c>
      <c r="J54" s="4">
        <f t="shared" si="9"/>
        <v>34.153</v>
      </c>
      <c r="K54" s="3">
        <f t="shared" si="9"/>
        <v>137.829</v>
      </c>
    </row>
    <row r="55" spans="1:2" ht="21" customHeight="1" thickTop="1">
      <c r="A55" s="2" t="s">
        <v>0</v>
      </c>
      <c r="B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2010-04-29T15:05:56Z</cp:lastPrinted>
  <dcterms:created xsi:type="dcterms:W3CDTF">2009-02-04T11:19:50Z</dcterms:created>
  <dcterms:modified xsi:type="dcterms:W3CDTF">2010-04-29T15:09:31Z</dcterms:modified>
  <cp:category/>
  <cp:version/>
  <cp:contentType/>
  <cp:contentStatus/>
</cp:coreProperties>
</file>